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bookViews>
    <workbookView xWindow="0" yWindow="0" windowWidth="23040" windowHeight="9396"/>
  </bookViews>
  <sheets>
    <sheet name="Liquiditeit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2" i="2" l="1"/>
  <c r="E7" i="2"/>
  <c r="J29" i="2"/>
  <c r="K29" i="2" s="1"/>
  <c r="L29" i="2" s="1"/>
  <c r="M29" i="2" s="1"/>
  <c r="N29" i="2" s="1"/>
  <c r="O29" i="2" s="1"/>
  <c r="E29" i="2"/>
  <c r="F29" i="2" s="1"/>
  <c r="P27" i="2"/>
  <c r="E26" i="2"/>
  <c r="F26" i="2" s="1"/>
  <c r="G26" i="2" s="1"/>
  <c r="H26" i="2" s="1"/>
  <c r="I26" i="2" s="1"/>
  <c r="J26" i="2" s="1"/>
  <c r="K26" i="2" s="1"/>
  <c r="L26" i="2" s="1"/>
  <c r="M26" i="2" s="1"/>
  <c r="N26" i="2" s="1"/>
  <c r="O26" i="2" s="1"/>
  <c r="E31" i="2"/>
  <c r="E23" i="2"/>
  <c r="E21" i="2"/>
  <c r="E41" i="2"/>
  <c r="E40" i="2"/>
  <c r="E39" i="2"/>
  <c r="E34" i="2"/>
  <c r="F42" i="2" l="1"/>
  <c r="G42" i="2" s="1"/>
  <c r="H42" i="2" s="1"/>
  <c r="I42" i="2" s="1"/>
  <c r="J42" i="2" s="1"/>
  <c r="K42" i="2" s="1"/>
  <c r="L42" i="2" s="1"/>
  <c r="M42" i="2" s="1"/>
  <c r="N42" i="2" s="1"/>
  <c r="O42" i="2" s="1"/>
  <c r="F7" i="2"/>
  <c r="G7" i="2" s="1"/>
  <c r="H7" i="2" s="1"/>
  <c r="I7" i="2" s="1"/>
  <c r="J7" i="2" s="1"/>
  <c r="K7" i="2" s="1"/>
  <c r="L7" i="2" s="1"/>
  <c r="M7" i="2" s="1"/>
  <c r="N7" i="2" s="1"/>
  <c r="O7" i="2" s="1"/>
  <c r="P29" i="2"/>
  <c r="F34" i="2"/>
  <c r="G34" i="2" s="1"/>
  <c r="H34" i="2" s="1"/>
  <c r="I34" i="2" s="1"/>
  <c r="J34" i="2" s="1"/>
  <c r="K34" i="2" s="1"/>
  <c r="L34" i="2" s="1"/>
  <c r="M34" i="2" s="1"/>
  <c r="N34" i="2" s="1"/>
  <c r="O34" i="2" s="1"/>
  <c r="F39" i="2"/>
  <c r="G39" i="2" s="1"/>
  <c r="H39" i="2" s="1"/>
  <c r="I39" i="2" s="1"/>
  <c r="J39" i="2" s="1"/>
  <c r="K39" i="2" s="1"/>
  <c r="L39" i="2" s="1"/>
  <c r="M39" i="2" s="1"/>
  <c r="N39" i="2" s="1"/>
  <c r="O39" i="2" s="1"/>
  <c r="F40" i="2"/>
  <c r="G40" i="2" s="1"/>
  <c r="H40" i="2" s="1"/>
  <c r="I40" i="2" s="1"/>
  <c r="J40" i="2" s="1"/>
  <c r="K40" i="2" s="1"/>
  <c r="L40" i="2" s="1"/>
  <c r="M40" i="2" s="1"/>
  <c r="N40" i="2" s="1"/>
  <c r="O40" i="2" s="1"/>
  <c r="F41" i="2"/>
  <c r="G41" i="2" s="1"/>
  <c r="H41" i="2" s="1"/>
  <c r="I41" i="2" s="1"/>
  <c r="J41" i="2" s="1"/>
  <c r="K41" i="2" s="1"/>
  <c r="L41" i="2" s="1"/>
  <c r="M41" i="2" s="1"/>
  <c r="N41" i="2" s="1"/>
  <c r="O41" i="2" s="1"/>
  <c r="F21" i="2"/>
  <c r="G21" i="2" s="1"/>
  <c r="H21" i="2" s="1"/>
  <c r="I21" i="2" s="1"/>
  <c r="J21" i="2" s="1"/>
  <c r="K21" i="2" s="1"/>
  <c r="L21" i="2" s="1"/>
  <c r="M21" i="2" s="1"/>
  <c r="N21" i="2" s="1"/>
  <c r="O21" i="2" s="1"/>
  <c r="F23" i="2"/>
  <c r="G23" i="2" s="1"/>
  <c r="H23" i="2" s="1"/>
  <c r="I23" i="2" s="1"/>
  <c r="J23" i="2" s="1"/>
  <c r="K23" i="2" s="1"/>
  <c r="L23" i="2" s="1"/>
  <c r="M23" i="2" s="1"/>
  <c r="N23" i="2" s="1"/>
  <c r="O23" i="2" s="1"/>
  <c r="F31" i="2"/>
  <c r="G31" i="2" s="1"/>
  <c r="H31" i="2" s="1"/>
  <c r="I31" i="2" s="1"/>
  <c r="J31" i="2" s="1"/>
  <c r="K31" i="2" s="1"/>
  <c r="L31" i="2" s="1"/>
  <c r="M31" i="2" s="1"/>
  <c r="N31" i="2" s="1"/>
  <c r="O31" i="2" s="1"/>
  <c r="P26" i="2"/>
  <c r="P42" i="2" l="1"/>
  <c r="P7" i="2"/>
  <c r="P40" i="2"/>
  <c r="P21" i="2"/>
  <c r="P31" i="2"/>
  <c r="P34" i="2"/>
  <c r="P41" i="2"/>
  <c r="P39" i="2"/>
  <c r="P23" i="2"/>
  <c r="E30" i="2" l="1"/>
  <c r="F30" i="2" s="1"/>
  <c r="G30" i="2" s="1"/>
  <c r="H30" i="2" s="1"/>
  <c r="I30" i="2" s="1"/>
  <c r="J30" i="2" s="1"/>
  <c r="K30" i="2" s="1"/>
  <c r="L30" i="2" s="1"/>
  <c r="M30" i="2" s="1"/>
  <c r="N30" i="2" s="1"/>
  <c r="O30" i="2" s="1"/>
  <c r="E28" i="2"/>
  <c r="J25" i="2"/>
  <c r="K25" i="2" s="1"/>
  <c r="L25" i="2" s="1"/>
  <c r="M25" i="2" s="1"/>
  <c r="N25" i="2" s="1"/>
  <c r="O25" i="2" s="1"/>
  <c r="E25" i="2"/>
  <c r="F25" i="2" s="1"/>
  <c r="G25" i="2" s="1"/>
  <c r="H25" i="2" s="1"/>
  <c r="P24" i="2"/>
  <c r="E22" i="2"/>
  <c r="F22" i="2" s="1"/>
  <c r="G22" i="2" s="1"/>
  <c r="E20" i="2"/>
  <c r="F20" i="2" s="1"/>
  <c r="G20" i="2" s="1"/>
  <c r="H20" i="2" s="1"/>
  <c r="I20" i="2" s="1"/>
  <c r="E15" i="2"/>
  <c r="F15" i="2" s="1"/>
  <c r="G15" i="2" s="1"/>
  <c r="E14" i="2"/>
  <c r="F14" i="2" s="1"/>
  <c r="G14" i="2" s="1"/>
  <c r="E13" i="2"/>
  <c r="F13" i="2" s="1"/>
  <c r="G13" i="2" s="1"/>
  <c r="D10" i="2"/>
  <c r="P8" i="2"/>
  <c r="E6" i="2"/>
  <c r="E10" i="2" s="1"/>
  <c r="D17" i="2" l="1"/>
  <c r="D36" i="2" s="1"/>
  <c r="D44" i="2" s="1"/>
  <c r="E17" i="2"/>
  <c r="E36" i="2" s="1"/>
  <c r="E44" i="2" s="1"/>
  <c r="F6" i="2"/>
  <c r="G6" i="2" s="1"/>
  <c r="G10" i="2" s="1"/>
  <c r="G17" i="2" s="1"/>
  <c r="G36" i="2" s="1"/>
  <c r="G44" i="2" s="1"/>
  <c r="F28" i="2"/>
  <c r="G28" i="2" s="1"/>
  <c r="H28" i="2" s="1"/>
  <c r="I28" i="2" s="1"/>
  <c r="J28" i="2" s="1"/>
  <c r="K28" i="2" s="1"/>
  <c r="L28" i="2" s="1"/>
  <c r="M28" i="2" s="1"/>
  <c r="N28" i="2" s="1"/>
  <c r="O28" i="2" s="1"/>
  <c r="H14" i="2"/>
  <c r="I14" i="2" s="1"/>
  <c r="J14" i="2" s="1"/>
  <c r="K14" i="2" s="1"/>
  <c r="L14" i="2" s="1"/>
  <c r="M14" i="2" s="1"/>
  <c r="N14" i="2" s="1"/>
  <c r="O14" i="2" s="1"/>
  <c r="H22" i="2"/>
  <c r="I22" i="2" s="1"/>
  <c r="J22" i="2" s="1"/>
  <c r="K22" i="2" s="1"/>
  <c r="L22" i="2" s="1"/>
  <c r="M22" i="2" s="1"/>
  <c r="N22" i="2" s="1"/>
  <c r="O22" i="2" s="1"/>
  <c r="H13" i="2"/>
  <c r="I13" i="2" s="1"/>
  <c r="J13" i="2" s="1"/>
  <c r="K13" i="2" s="1"/>
  <c r="L13" i="2" s="1"/>
  <c r="M13" i="2" s="1"/>
  <c r="N13" i="2" s="1"/>
  <c r="O13" i="2" s="1"/>
  <c r="H15" i="2"/>
  <c r="I15" i="2" s="1"/>
  <c r="J15" i="2" s="1"/>
  <c r="K15" i="2" s="1"/>
  <c r="L15" i="2" s="1"/>
  <c r="M15" i="2" s="1"/>
  <c r="N15" i="2" s="1"/>
  <c r="O15" i="2" s="1"/>
  <c r="J20" i="2"/>
  <c r="P30" i="2"/>
  <c r="P25" i="2"/>
  <c r="F10" i="2" l="1"/>
  <c r="F17" i="2" s="1"/>
  <c r="F36" i="2" s="1"/>
  <c r="F44" i="2" s="1"/>
  <c r="H6" i="2"/>
  <c r="H10" i="2" s="1"/>
  <c r="H17" i="2" s="1"/>
  <c r="H36" i="2" s="1"/>
  <c r="H44" i="2" s="1"/>
  <c r="P28" i="2"/>
  <c r="I6" i="2"/>
  <c r="P15" i="2"/>
  <c r="K20" i="2"/>
  <c r="P13" i="2"/>
  <c r="P22" i="2"/>
  <c r="P14" i="2"/>
  <c r="I10" i="2" l="1"/>
  <c r="J6" i="2"/>
  <c r="L20" i="2"/>
  <c r="I17" i="2" l="1"/>
  <c r="I36" i="2" s="1"/>
  <c r="I44" i="2" s="1"/>
  <c r="K6" i="2"/>
  <c r="J10" i="2"/>
  <c r="J17" i="2" s="1"/>
  <c r="J36" i="2" s="1"/>
  <c r="J44" i="2" s="1"/>
  <c r="M20" i="2"/>
  <c r="N20" i="2" l="1"/>
  <c r="K10" i="2"/>
  <c r="L6" i="2"/>
  <c r="K17" i="2" l="1"/>
  <c r="K36" i="2" s="1"/>
  <c r="K44" i="2" s="1"/>
  <c r="L10" i="2"/>
  <c r="L17" i="2" s="1"/>
  <c r="L36" i="2" s="1"/>
  <c r="L44" i="2" s="1"/>
  <c r="M6" i="2"/>
  <c r="O20" i="2"/>
  <c r="M10" i="2" l="1"/>
  <c r="N6" i="2"/>
  <c r="P20" i="2"/>
  <c r="M17" i="2" l="1"/>
  <c r="M36" i="2" s="1"/>
  <c r="M44" i="2" s="1"/>
  <c r="O6" i="2"/>
  <c r="N10" i="2"/>
  <c r="N17" i="2" l="1"/>
  <c r="N36" i="2" s="1"/>
  <c r="N44" i="2" s="1"/>
  <c r="O10" i="2"/>
  <c r="O17" i="2" s="1"/>
  <c r="O36" i="2" s="1"/>
  <c r="O44" i="2" s="1"/>
  <c r="P6" i="2"/>
  <c r="P10" i="2" l="1"/>
  <c r="P17" i="2" l="1"/>
  <c r="P36" i="2" s="1"/>
  <c r="P44" i="2" s="1"/>
</calcChain>
</file>

<file path=xl/sharedStrings.xml><?xml version="1.0" encoding="utf-8"?>
<sst xmlns="http://schemas.openxmlformats.org/spreadsheetml/2006/main" count="50" uniqueCount="50">
  <si>
    <t>Alle bedragen in EUR</t>
  </si>
  <si>
    <t>Datum</t>
  </si>
  <si>
    <t>Jan</t>
  </si>
  <si>
    <t>Feb</t>
  </si>
  <si>
    <t>Maa</t>
  </si>
  <si>
    <t>Apr</t>
  </si>
  <si>
    <t>Mei</t>
  </si>
  <si>
    <t>Jun</t>
  </si>
  <si>
    <t>Jul</t>
  </si>
  <si>
    <t>Aug</t>
  </si>
  <si>
    <t>Sep</t>
  </si>
  <si>
    <t>Okt</t>
  </si>
  <si>
    <t>Nov</t>
  </si>
  <si>
    <t>Dec</t>
  </si>
  <si>
    <t>Total</t>
  </si>
  <si>
    <t>Opmerkingen</t>
  </si>
  <si>
    <t>Vakantiegeld / 13e maand / Bonus</t>
  </si>
  <si>
    <t>Besteedbaar Inkomen</t>
  </si>
  <si>
    <t>Beleggen</t>
  </si>
  <si>
    <t>Sparen</t>
  </si>
  <si>
    <t>Netto besteedbaar inkomen</t>
  </si>
  <si>
    <t>Belastingdienst</t>
  </si>
  <si>
    <t>Vrij besteedbaar inkomen</t>
  </si>
  <si>
    <t>Vaste Lasten</t>
  </si>
  <si>
    <t>Boodschappen</t>
  </si>
  <si>
    <t>Overig</t>
  </si>
  <si>
    <t>VVE Bijdrage</t>
  </si>
  <si>
    <t>Elektra en Gas</t>
  </si>
  <si>
    <t>Waterschap</t>
  </si>
  <si>
    <t>Liquiditeit</t>
  </si>
  <si>
    <t>Inkomsten</t>
  </si>
  <si>
    <t>Betaal Jezelf Eerst</t>
  </si>
  <si>
    <t>Aflossen hypotheek</t>
  </si>
  <si>
    <t>Maandelijkse kosten Bank</t>
  </si>
  <si>
    <t>Mobiele telefoon</t>
  </si>
  <si>
    <t>Zorgverzekering</t>
  </si>
  <si>
    <t>Hondenuitlaatservice</t>
  </si>
  <si>
    <t>Salaris 1</t>
  </si>
  <si>
    <t>Salaris 2</t>
  </si>
  <si>
    <t>Rente op Hypotheek</t>
  </si>
  <si>
    <t>Verzekeringen</t>
  </si>
  <si>
    <t>Muziekabonnement</t>
  </si>
  <si>
    <t>NS Abonnement</t>
  </si>
  <si>
    <t>TV + Internet</t>
  </si>
  <si>
    <t>Water</t>
  </si>
  <si>
    <t>Hond excl. Uitlaatservice</t>
  </si>
  <si>
    <t>Kledingbudget</t>
  </si>
  <si>
    <t>Reguliere Variabele Uitgaven</t>
  </si>
  <si>
    <t>Over (+) / Tekort (-) in maand</t>
  </si>
  <si>
    <t>Gemeentebelastingen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</si>
</sst>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_ ;[Red]\-#,##0\ "/>
    <numFmt numFmtId="165" formatCode="#,##0.00_ ;[Red]\-#,##0.00\ "/>
    <numFmt numFmtId="166" formatCode="#,##0.0_ ;[Red]\-#,##0.0\ "/>
  </numFmts>
  <fonts count="5" x14ac:knownFonts="1">
    <font>
      <sz val="10"/>
      <color theme="1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2" fillId="0" borderId="0" xfId="1" applyFont="1"/>
    <xf numFmtId="0" fontId="1" fillId="0" borderId="0" xfId="1"/>
    <xf numFmtId="164" fontId="1" fillId="0" borderId="0" xfId="1" applyNumberFormat="1" applyAlignment="1">
      <alignment horizontal="center"/>
    </xf>
    <xf numFmtId="40" fontId="1" fillId="0" borderId="0" xfId="1" applyNumberFormat="1"/>
    <xf numFmtId="165" fontId="1" fillId="0" borderId="0" xfId="1" applyNumberFormat="1"/>
    <xf numFmtId="0" fontId="3" fillId="0" borderId="0" xfId="1" applyFont="1"/>
    <xf numFmtId="166" fontId="1" fillId="0" borderId="0" xfId="1" applyNumberFormat="1"/>
    <xf numFmtId="40" fontId="4" fillId="0" borderId="0" xfId="1" applyNumberFormat="1" applyFont="1" applyFill="1"/>
    <xf numFmtId="40" fontId="1" fillId="0" borderId="0" xfId="1" applyNumberFormat="1" applyFill="1"/>
    <xf numFmtId="0" fontId="3" fillId="2" borderId="0" xfId="1" applyFont="1" applyFill="1" applyAlignment="1">
      <alignment horizontal="center"/>
    </xf>
    <xf numFmtId="164" fontId="3" fillId="2" borderId="0" xfId="1" applyNumberFormat="1" applyFont="1" applyFill="1" applyAlignment="1">
      <alignment horizontal="center"/>
    </xf>
    <xf numFmtId="40" fontId="3" fillId="2" borderId="0" xfId="1" applyNumberFormat="1" applyFont="1" applyFill="1" applyAlignment="1">
      <alignment horizontal="center"/>
    </xf>
    <xf numFmtId="165" fontId="3" fillId="2" borderId="0" xfId="1" applyNumberFormat="1" applyFont="1" applyFill="1" applyAlignment="1">
      <alignment horizontal="center"/>
    </xf>
    <xf numFmtId="166" fontId="3" fillId="2" borderId="0" xfId="1" applyNumberFormat="1" applyFont="1" applyFill="1" applyAlignment="1">
      <alignment horizontal="left"/>
    </xf>
    <xf numFmtId="40" fontId="1" fillId="0" borderId="0" xfId="1" applyNumberFormat="1" applyBorder="1"/>
    <xf numFmtId="0" fontId="3" fillId="0" borderId="1" xfId="1" applyFont="1" applyBorder="1"/>
    <xf numFmtId="0" fontId="1" fillId="0" borderId="1" xfId="1" applyBorder="1"/>
    <xf numFmtId="166" fontId="1" fillId="0" borderId="1" xfId="1" applyNumberFormat="1" applyBorder="1"/>
    <xf numFmtId="164" fontId="1" fillId="0" borderId="1" xfId="1" applyNumberFormat="1" applyBorder="1" applyAlignment="1">
      <alignment horizontal="center"/>
    </xf>
    <xf numFmtId="40" fontId="1" fillId="0" borderId="1" xfId="1" applyNumberFormat="1" applyBorder="1"/>
    <xf numFmtId="165" fontId="1" fillId="0" borderId="1" xfId="1" applyNumberFormat="1" applyBorder="1"/>
    <xf numFmtId="164" fontId="1" fillId="0" borderId="0" xfId="1" applyNumberFormat="1" applyAlignment="1">
      <alignment horizontal="left"/>
    </xf>
    <xf numFmtId="164" fontId="1" fillId="0" borderId="1" xfId="1" applyNumberFormat="1" applyBorder="1" applyAlignment="1">
      <alignment horizontal="left"/>
    </xf>
    <xf numFmtId="0" fontId="1" fillId="0" borderId="0" xfId="1" applyFill="1"/>
    <xf numFmtId="166" fontId="1" fillId="0" borderId="0" xfId="1" applyNumberFormat="1" applyFill="1"/>
    <xf numFmtId="0" fontId="1" fillId="0" borderId="0" xfId="1" applyFont="1" applyFill="1"/>
    <xf numFmtId="164" fontId="1" fillId="0" borderId="0" xfId="1" applyNumberFormat="1" applyFont="1" applyAlignment="1">
      <alignment horizontal="center"/>
    </xf>
    <xf numFmtId="0" fontId="1" fillId="0" borderId="0" xfId="1" applyAlignment="1">
      <alignment horizontal="center"/>
    </xf>
    <xf numFmtId="40" fontId="1" fillId="0" borderId="0" xfId="1" applyNumberFormat="1" applyAlignment="1">
      <alignment horizontal="center"/>
    </xf>
    <xf numFmtId="0" fontId="1" fillId="0" borderId="1" xfId="1" applyFill="1" applyBorder="1"/>
  </cellXfs>
  <cellStyles count="2">
    <cellStyle name="Normal 2" xfId="1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R45"/>
  <sheetViews>
    <sheetView tabSelected="1" workbookViewId="0">
      <pane ySplit="4" topLeftCell="A5" activePane="bottomLeft" state="frozen"/>
      <selection pane="bottomLeft" activeCell="N46" sqref="N46"/>
    </sheetView>
  </sheetViews>
  <sheetFormatPr defaultColWidth="9.109375" defaultRowHeight="13.2" x14ac:dyDescent="0.25"/>
  <cols>
    <col min="1" max="1" width="2.88671875" style="6" customWidth="1"/>
    <col min="2" max="2" width="29.21875" style="2" bestFit="1" customWidth="1"/>
    <col min="3" max="3" width="7.5546875" style="3" customWidth="1"/>
    <col min="4" max="15" width="9.33203125" style="4" customWidth="1"/>
    <col min="16" max="16" width="10.77734375" style="5" customWidth="1"/>
    <col min="17" max="17" width="22.6640625" style="2" customWidth="1"/>
    <col min="18" max="16384" width="9.109375" style="2"/>
  </cols>
  <sheetData>
    <row r="1" spans="1:17" ht="17.399999999999999" x14ac:dyDescent="0.3">
      <c r="A1" s="1" t="s">
        <v>29</v>
      </c>
      <c r="C1" s="2" t="s">
        <v>0</v>
      </c>
    </row>
    <row r="2" spans="1:17" x14ac:dyDescent="0.25">
      <c r="D2" s="8"/>
      <c r="E2" s="9"/>
    </row>
    <row r="3" spans="1:17" x14ac:dyDescent="0.25">
      <c r="A3" s="10"/>
      <c r="B3" s="10"/>
      <c r="C3" s="11" t="s">
        <v>1</v>
      </c>
      <c r="D3" s="12" t="s">
        <v>2</v>
      </c>
      <c r="E3" s="12" t="s">
        <v>3</v>
      </c>
      <c r="F3" s="12" t="s">
        <v>4</v>
      </c>
      <c r="G3" s="12" t="s">
        <v>5</v>
      </c>
      <c r="H3" s="12" t="s">
        <v>6</v>
      </c>
      <c r="I3" s="12" t="s">
        <v>7</v>
      </c>
      <c r="J3" s="12" t="s">
        <v>8</v>
      </c>
      <c r="K3" s="12" t="s">
        <v>9</v>
      </c>
      <c r="L3" s="12" t="s">
        <v>10</v>
      </c>
      <c r="M3" s="12" t="s">
        <v>11</v>
      </c>
      <c r="N3" s="12" t="s">
        <v>12</v>
      </c>
      <c r="O3" s="12" t="s">
        <v>13</v>
      </c>
      <c r="P3" s="13" t="s">
        <v>14</v>
      </c>
      <c r="Q3" s="14" t="s">
        <v>15</v>
      </c>
    </row>
    <row r="4" spans="1:17" x14ac:dyDescent="0.25">
      <c r="Q4" s="7"/>
    </row>
    <row r="5" spans="1:17" x14ac:dyDescent="0.25">
      <c r="A5" s="6" t="s">
        <v>30</v>
      </c>
      <c r="Q5" s="7"/>
    </row>
    <row r="6" spans="1:17" x14ac:dyDescent="0.25">
      <c r="B6" s="2" t="s">
        <v>37</v>
      </c>
      <c r="C6" s="3">
        <v>24</v>
      </c>
      <c r="D6" s="4">
        <v>3500</v>
      </c>
      <c r="E6" s="4">
        <f t="shared" ref="E6:O6" si="0">D6</f>
        <v>3500</v>
      </c>
      <c r="F6" s="4">
        <f t="shared" si="0"/>
        <v>3500</v>
      </c>
      <c r="G6" s="4">
        <f t="shared" si="0"/>
        <v>3500</v>
      </c>
      <c r="H6" s="4">
        <f t="shared" si="0"/>
        <v>3500</v>
      </c>
      <c r="I6" s="4">
        <f t="shared" si="0"/>
        <v>3500</v>
      </c>
      <c r="J6" s="4">
        <f t="shared" si="0"/>
        <v>3500</v>
      </c>
      <c r="K6" s="4">
        <f t="shared" si="0"/>
        <v>3500</v>
      </c>
      <c r="L6" s="4">
        <f t="shared" si="0"/>
        <v>3500</v>
      </c>
      <c r="M6" s="4">
        <f t="shared" si="0"/>
        <v>3500</v>
      </c>
      <c r="N6" s="4">
        <f t="shared" si="0"/>
        <v>3500</v>
      </c>
      <c r="O6" s="4">
        <f t="shared" si="0"/>
        <v>3500</v>
      </c>
      <c r="P6" s="5">
        <f t="shared" ref="P6" si="1">SUM(D6:O6)</f>
        <v>42000</v>
      </c>
      <c r="Q6" s="7"/>
    </row>
    <row r="7" spans="1:17" x14ac:dyDescent="0.25">
      <c r="B7" s="2" t="s">
        <v>38</v>
      </c>
      <c r="C7" s="3">
        <v>24</v>
      </c>
      <c r="D7" s="4">
        <v>2400</v>
      </c>
      <c r="E7" s="4">
        <f t="shared" ref="E7" si="2">D7</f>
        <v>2400</v>
      </c>
      <c r="F7" s="4">
        <f t="shared" ref="F7" si="3">E7</f>
        <v>2400</v>
      </c>
      <c r="G7" s="4">
        <f t="shared" ref="G7" si="4">F7</f>
        <v>2400</v>
      </c>
      <c r="H7" s="4">
        <f t="shared" ref="H7" si="5">G7</f>
        <v>2400</v>
      </c>
      <c r="I7" s="4">
        <f t="shared" ref="I7" si="6">H7</f>
        <v>2400</v>
      </c>
      <c r="J7" s="4">
        <f t="shared" ref="J7" si="7">I7</f>
        <v>2400</v>
      </c>
      <c r="K7" s="4">
        <f t="shared" ref="K7" si="8">J7</f>
        <v>2400</v>
      </c>
      <c r="L7" s="4">
        <f t="shared" ref="L7" si="9">K7</f>
        <v>2400</v>
      </c>
      <c r="M7" s="4">
        <f t="shared" ref="M7" si="10">L7</f>
        <v>2400</v>
      </c>
      <c r="N7" s="4">
        <f t="shared" ref="N7" si="11">M7</f>
        <v>2400</v>
      </c>
      <c r="O7" s="4">
        <f t="shared" ref="O7" si="12">N7</f>
        <v>2400</v>
      </c>
      <c r="P7" s="5">
        <f t="shared" ref="P7" si="13">SUM(D7:O7)</f>
        <v>28800</v>
      </c>
      <c r="Q7" s="7"/>
    </row>
    <row r="8" spans="1:17" x14ac:dyDescent="0.25">
      <c r="B8" s="2" t="s">
        <v>16</v>
      </c>
      <c r="C8" s="3">
        <v>24</v>
      </c>
      <c r="H8" s="4">
        <v>4500</v>
      </c>
      <c r="N8" s="4">
        <v>4000</v>
      </c>
      <c r="P8" s="5">
        <f>SUM(D8:O8)</f>
        <v>8500</v>
      </c>
      <c r="Q8" s="7"/>
    </row>
    <row r="9" spans="1:17" x14ac:dyDescent="0.25"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Q9" s="7"/>
    </row>
    <row r="10" spans="1:17" ht="13.8" thickBot="1" x14ac:dyDescent="0.3">
      <c r="A10" s="16"/>
      <c r="B10" s="17" t="s">
        <v>17</v>
      </c>
      <c r="C10" s="19"/>
      <c r="D10" s="20">
        <f t="shared" ref="D10:O10" si="14">SUM(D6:D9)</f>
        <v>5900</v>
      </c>
      <c r="E10" s="20">
        <f t="shared" si="14"/>
        <v>5900</v>
      </c>
      <c r="F10" s="20">
        <f t="shared" si="14"/>
        <v>5900</v>
      </c>
      <c r="G10" s="20">
        <f t="shared" si="14"/>
        <v>5900</v>
      </c>
      <c r="H10" s="20">
        <f t="shared" si="14"/>
        <v>10400</v>
      </c>
      <c r="I10" s="20">
        <f t="shared" si="14"/>
        <v>5900</v>
      </c>
      <c r="J10" s="20">
        <f t="shared" si="14"/>
        <v>5900</v>
      </c>
      <c r="K10" s="20">
        <f t="shared" si="14"/>
        <v>5900</v>
      </c>
      <c r="L10" s="20">
        <f t="shared" si="14"/>
        <v>5900</v>
      </c>
      <c r="M10" s="20">
        <f t="shared" si="14"/>
        <v>5900</v>
      </c>
      <c r="N10" s="20">
        <f t="shared" si="14"/>
        <v>9900</v>
      </c>
      <c r="O10" s="20">
        <f t="shared" si="14"/>
        <v>5900</v>
      </c>
      <c r="P10" s="21">
        <f>SUM(D10:O10)</f>
        <v>79300</v>
      </c>
      <c r="Q10" s="18"/>
    </row>
    <row r="11" spans="1:17" ht="13.8" thickTop="1" x14ac:dyDescent="0.25">
      <c r="C11" s="22"/>
    </row>
    <row r="12" spans="1:17" x14ac:dyDescent="0.25">
      <c r="A12" s="6" t="s">
        <v>31</v>
      </c>
      <c r="C12" s="22"/>
    </row>
    <row r="13" spans="1:17" x14ac:dyDescent="0.25">
      <c r="B13" s="2" t="s">
        <v>18</v>
      </c>
      <c r="C13" s="3">
        <v>25</v>
      </c>
      <c r="D13" s="4">
        <v>1000</v>
      </c>
      <c r="E13" s="4">
        <f t="shared" ref="E13:O15" si="15">D13</f>
        <v>1000</v>
      </c>
      <c r="F13" s="4">
        <f t="shared" si="15"/>
        <v>1000</v>
      </c>
      <c r="G13" s="4">
        <f t="shared" si="15"/>
        <v>1000</v>
      </c>
      <c r="H13" s="4">
        <f t="shared" si="15"/>
        <v>1000</v>
      </c>
      <c r="I13" s="4">
        <f t="shared" si="15"/>
        <v>1000</v>
      </c>
      <c r="J13" s="4">
        <f t="shared" si="15"/>
        <v>1000</v>
      </c>
      <c r="K13" s="4">
        <f t="shared" si="15"/>
        <v>1000</v>
      </c>
      <c r="L13" s="4">
        <f t="shared" si="15"/>
        <v>1000</v>
      </c>
      <c r="M13" s="4">
        <f t="shared" si="15"/>
        <v>1000</v>
      </c>
      <c r="N13" s="4">
        <f t="shared" si="15"/>
        <v>1000</v>
      </c>
      <c r="O13" s="4">
        <f t="shared" si="15"/>
        <v>1000</v>
      </c>
      <c r="P13" s="5">
        <f t="shared" ref="P13:P15" si="16">SUM(D13:O13)</f>
        <v>12000</v>
      </c>
    </row>
    <row r="14" spans="1:17" x14ac:dyDescent="0.25">
      <c r="B14" s="2" t="s">
        <v>19</v>
      </c>
      <c r="C14" s="3">
        <v>25</v>
      </c>
      <c r="D14" s="4">
        <v>500</v>
      </c>
      <c r="E14" s="4">
        <f t="shared" si="15"/>
        <v>500</v>
      </c>
      <c r="F14" s="4">
        <f t="shared" si="15"/>
        <v>500</v>
      </c>
      <c r="G14" s="4">
        <f t="shared" si="15"/>
        <v>500</v>
      </c>
      <c r="H14" s="4">
        <f t="shared" si="15"/>
        <v>500</v>
      </c>
      <c r="I14" s="4">
        <f t="shared" si="15"/>
        <v>500</v>
      </c>
      <c r="J14" s="4">
        <f t="shared" si="15"/>
        <v>500</v>
      </c>
      <c r="K14" s="4">
        <f t="shared" si="15"/>
        <v>500</v>
      </c>
      <c r="L14" s="4">
        <f t="shared" si="15"/>
        <v>500</v>
      </c>
      <c r="M14" s="4">
        <f t="shared" si="15"/>
        <v>500</v>
      </c>
      <c r="N14" s="4">
        <f t="shared" si="15"/>
        <v>500</v>
      </c>
      <c r="O14" s="4">
        <f t="shared" si="15"/>
        <v>500</v>
      </c>
      <c r="P14" s="5">
        <f t="shared" si="16"/>
        <v>6000</v>
      </c>
    </row>
    <row r="15" spans="1:17" x14ac:dyDescent="0.25">
      <c r="B15" s="2" t="s">
        <v>32</v>
      </c>
      <c r="C15" s="3">
        <v>1</v>
      </c>
      <c r="D15" s="4">
        <v>1060</v>
      </c>
      <c r="E15" s="4">
        <f t="shared" si="15"/>
        <v>1060</v>
      </c>
      <c r="F15" s="4">
        <f t="shared" si="15"/>
        <v>1060</v>
      </c>
      <c r="G15" s="4">
        <f t="shared" si="15"/>
        <v>1060</v>
      </c>
      <c r="H15" s="4">
        <f t="shared" si="15"/>
        <v>1060</v>
      </c>
      <c r="I15" s="4">
        <f t="shared" si="15"/>
        <v>1060</v>
      </c>
      <c r="J15" s="4">
        <f t="shared" si="15"/>
        <v>1060</v>
      </c>
      <c r="K15" s="4">
        <f t="shared" si="15"/>
        <v>1060</v>
      </c>
      <c r="L15" s="4">
        <f t="shared" si="15"/>
        <v>1060</v>
      </c>
      <c r="M15" s="4">
        <f t="shared" si="15"/>
        <v>1060</v>
      </c>
      <c r="N15" s="4">
        <f t="shared" si="15"/>
        <v>1060</v>
      </c>
      <c r="O15" s="4">
        <f t="shared" si="15"/>
        <v>1060</v>
      </c>
      <c r="P15" s="5">
        <f t="shared" si="16"/>
        <v>12720</v>
      </c>
    </row>
    <row r="16" spans="1:17" x14ac:dyDescent="0.25">
      <c r="C16" s="22"/>
      <c r="D16" s="2"/>
    </row>
    <row r="17" spans="1:18" ht="13.8" thickBot="1" x14ac:dyDescent="0.3">
      <c r="A17" s="16"/>
      <c r="B17" s="17" t="s">
        <v>20</v>
      </c>
      <c r="C17" s="23"/>
      <c r="D17" s="20">
        <f>D10-SUM(D12:D16)</f>
        <v>3340</v>
      </c>
      <c r="E17" s="20">
        <f t="shared" ref="E17:P17" si="17">E10-SUM(E12:E16)</f>
        <v>3340</v>
      </c>
      <c r="F17" s="20">
        <f t="shared" si="17"/>
        <v>3340</v>
      </c>
      <c r="G17" s="20">
        <f t="shared" si="17"/>
        <v>3340</v>
      </c>
      <c r="H17" s="20">
        <f t="shared" si="17"/>
        <v>7840</v>
      </c>
      <c r="I17" s="20">
        <f t="shared" si="17"/>
        <v>3340</v>
      </c>
      <c r="J17" s="20">
        <f t="shared" si="17"/>
        <v>3340</v>
      </c>
      <c r="K17" s="20">
        <f t="shared" si="17"/>
        <v>3340</v>
      </c>
      <c r="L17" s="20">
        <f t="shared" si="17"/>
        <v>3340</v>
      </c>
      <c r="M17" s="20">
        <f t="shared" si="17"/>
        <v>3340</v>
      </c>
      <c r="N17" s="20">
        <f t="shared" si="17"/>
        <v>7340</v>
      </c>
      <c r="O17" s="20">
        <f t="shared" si="17"/>
        <v>3340</v>
      </c>
      <c r="P17" s="20">
        <f t="shared" si="17"/>
        <v>48580</v>
      </c>
      <c r="Q17" s="17"/>
    </row>
    <row r="18" spans="1:18" ht="13.8" thickTop="1" x14ac:dyDescent="0.25">
      <c r="C18" s="22"/>
    </row>
    <row r="19" spans="1:18" x14ac:dyDescent="0.25">
      <c r="A19" s="6" t="s">
        <v>23</v>
      </c>
      <c r="C19" s="22"/>
    </row>
    <row r="20" spans="1:18" x14ac:dyDescent="0.25">
      <c r="B20" s="24" t="s">
        <v>33</v>
      </c>
      <c r="C20" s="27">
        <v>1</v>
      </c>
      <c r="D20" s="9">
        <v>5</v>
      </c>
      <c r="E20" s="4">
        <f>D20</f>
        <v>5</v>
      </c>
      <c r="F20" s="4">
        <f>E20</f>
        <v>5</v>
      </c>
      <c r="G20" s="4">
        <f>F20</f>
        <v>5</v>
      </c>
      <c r="H20" s="4">
        <f>G20</f>
        <v>5</v>
      </c>
      <c r="I20" s="4">
        <f>H20</f>
        <v>5</v>
      </c>
      <c r="J20" s="4">
        <f>I20</f>
        <v>5</v>
      </c>
      <c r="K20" s="4">
        <f>J20</f>
        <v>5</v>
      </c>
      <c r="L20" s="4">
        <f>K20</f>
        <v>5</v>
      </c>
      <c r="M20" s="4">
        <f>L20</f>
        <v>5</v>
      </c>
      <c r="N20" s="4">
        <f>M20</f>
        <v>5</v>
      </c>
      <c r="O20" s="4">
        <f>N20</f>
        <v>5</v>
      </c>
      <c r="P20" s="5">
        <f>SUM(D20:O20)</f>
        <v>60</v>
      </c>
      <c r="Q20" s="25"/>
    </row>
    <row r="21" spans="1:18" x14ac:dyDescent="0.25">
      <c r="B21" s="26" t="s">
        <v>39</v>
      </c>
      <c r="C21" s="3">
        <v>1</v>
      </c>
      <c r="D21" s="9">
        <v>1300</v>
      </c>
      <c r="E21" s="4">
        <f>D21-2</f>
        <v>1298</v>
      </c>
      <c r="F21" s="4">
        <f>E21-2</f>
        <v>1296</v>
      </c>
      <c r="G21" s="4">
        <f>F21-2</f>
        <v>1294</v>
      </c>
      <c r="H21" s="4">
        <f>G21-2</f>
        <v>1292</v>
      </c>
      <c r="I21" s="4">
        <f>H21-2</f>
        <v>1290</v>
      </c>
      <c r="J21" s="4">
        <f>I21-2</f>
        <v>1288</v>
      </c>
      <c r="K21" s="4">
        <f>J21-2</f>
        <v>1286</v>
      </c>
      <c r="L21" s="4">
        <f>K21-2</f>
        <v>1284</v>
      </c>
      <c r="M21" s="4">
        <f>L21-2</f>
        <v>1282</v>
      </c>
      <c r="N21" s="4">
        <f>M21-2</f>
        <v>1280</v>
      </c>
      <c r="O21" s="4">
        <f>N21-2</f>
        <v>1278</v>
      </c>
      <c r="P21" s="5">
        <f>SUM(D21:O21)</f>
        <v>15468</v>
      </c>
      <c r="Q21" s="25"/>
    </row>
    <row r="22" spans="1:18" x14ac:dyDescent="0.25">
      <c r="B22" s="24" t="s">
        <v>40</v>
      </c>
      <c r="C22" s="27">
        <v>1</v>
      </c>
      <c r="D22" s="9">
        <v>47</v>
      </c>
      <c r="E22" s="4">
        <f>D22</f>
        <v>47</v>
      </c>
      <c r="F22" s="4">
        <f>E22</f>
        <v>47</v>
      </c>
      <c r="G22" s="4">
        <f>F22</f>
        <v>47</v>
      </c>
      <c r="H22" s="4">
        <f>G22</f>
        <v>47</v>
      </c>
      <c r="I22" s="4">
        <f>H22</f>
        <v>47</v>
      </c>
      <c r="J22" s="4">
        <f>I22</f>
        <v>47</v>
      </c>
      <c r="K22" s="4">
        <f>J22</f>
        <v>47</v>
      </c>
      <c r="L22" s="4">
        <f>K22</f>
        <v>47</v>
      </c>
      <c r="M22" s="4">
        <f>L22</f>
        <v>47</v>
      </c>
      <c r="N22" s="4">
        <f>M22</f>
        <v>47</v>
      </c>
      <c r="O22" s="4">
        <f>N22</f>
        <v>47</v>
      </c>
      <c r="P22" s="5">
        <f>SUM(D22:O22)</f>
        <v>564</v>
      </c>
      <c r="Q22" s="25"/>
    </row>
    <row r="23" spans="1:18" x14ac:dyDescent="0.25">
      <c r="B23" s="2" t="s">
        <v>26</v>
      </c>
      <c r="C23" s="3">
        <v>1</v>
      </c>
      <c r="D23" s="9">
        <v>80</v>
      </c>
      <c r="E23" s="4">
        <f>D23</f>
        <v>80</v>
      </c>
      <c r="F23" s="4">
        <f>E23</f>
        <v>80</v>
      </c>
      <c r="G23" s="4">
        <f>F23</f>
        <v>80</v>
      </c>
      <c r="H23" s="4">
        <f>G23</f>
        <v>80</v>
      </c>
      <c r="I23" s="4">
        <f>H23</f>
        <v>80</v>
      </c>
      <c r="J23" s="4">
        <f>I23</f>
        <v>80</v>
      </c>
      <c r="K23" s="4">
        <f>J23</f>
        <v>80</v>
      </c>
      <c r="L23" s="4">
        <f>K23</f>
        <v>80</v>
      </c>
      <c r="M23" s="4">
        <f>L23</f>
        <v>80</v>
      </c>
      <c r="N23" s="4">
        <f>M23</f>
        <v>80</v>
      </c>
      <c r="O23" s="4">
        <f>N23</f>
        <v>80</v>
      </c>
      <c r="P23" s="5">
        <f>SUM(D23:O23)</f>
        <v>960</v>
      </c>
      <c r="Q23" s="25"/>
    </row>
    <row r="24" spans="1:18" x14ac:dyDescent="0.25">
      <c r="B24" s="26" t="s">
        <v>42</v>
      </c>
      <c r="C24" s="27">
        <v>15</v>
      </c>
      <c r="D24" s="9"/>
      <c r="L24" s="4">
        <v>50</v>
      </c>
      <c r="P24" s="5">
        <f>SUM(D24:O24)</f>
        <v>50</v>
      </c>
      <c r="Q24" s="25"/>
    </row>
    <row r="25" spans="1:18" x14ac:dyDescent="0.25">
      <c r="B25" s="26" t="s">
        <v>34</v>
      </c>
      <c r="C25" s="27">
        <v>24</v>
      </c>
      <c r="D25" s="9">
        <v>19</v>
      </c>
      <c r="E25" s="4">
        <f>D25</f>
        <v>19</v>
      </c>
      <c r="F25" s="4">
        <f>E25</f>
        <v>19</v>
      </c>
      <c r="G25" s="4">
        <f>F25</f>
        <v>19</v>
      </c>
      <c r="H25" s="4">
        <f>G25</f>
        <v>19</v>
      </c>
      <c r="I25" s="4">
        <v>19</v>
      </c>
      <c r="J25" s="4">
        <f>I25</f>
        <v>19</v>
      </c>
      <c r="K25" s="4">
        <f>J25</f>
        <v>19</v>
      </c>
      <c r="L25" s="4">
        <f>K25</f>
        <v>19</v>
      </c>
      <c r="M25" s="4">
        <f>L25</f>
        <v>19</v>
      </c>
      <c r="N25" s="4">
        <f>M25</f>
        <v>19</v>
      </c>
      <c r="O25" s="4">
        <f>N25</f>
        <v>19</v>
      </c>
      <c r="P25" s="5">
        <f>SUM(D25:O25)</f>
        <v>228</v>
      </c>
      <c r="Q25" s="25"/>
    </row>
    <row r="26" spans="1:18" s="4" customFormat="1" x14ac:dyDescent="0.25">
      <c r="A26" s="6"/>
      <c r="B26" s="2" t="s">
        <v>27</v>
      </c>
      <c r="C26" s="3">
        <v>27</v>
      </c>
      <c r="D26" s="9">
        <v>88</v>
      </c>
      <c r="E26" s="4">
        <f>D26</f>
        <v>88</v>
      </c>
      <c r="F26" s="4">
        <f>E26</f>
        <v>88</v>
      </c>
      <c r="G26" s="4">
        <f>F26</f>
        <v>88</v>
      </c>
      <c r="H26" s="4">
        <f>G26</f>
        <v>88</v>
      </c>
      <c r="I26" s="4">
        <f>H26</f>
        <v>88</v>
      </c>
      <c r="J26" s="4">
        <f>I26</f>
        <v>88</v>
      </c>
      <c r="K26" s="4">
        <f>J26</f>
        <v>88</v>
      </c>
      <c r="L26" s="4">
        <f>K26</f>
        <v>88</v>
      </c>
      <c r="M26" s="4">
        <f>L26</f>
        <v>88</v>
      </c>
      <c r="N26" s="4">
        <f>M26</f>
        <v>88</v>
      </c>
      <c r="O26" s="4">
        <f>N26</f>
        <v>88</v>
      </c>
      <c r="P26" s="5">
        <f>SUM(D26:O26)</f>
        <v>1056</v>
      </c>
      <c r="Q26" s="2"/>
      <c r="R26" s="2"/>
    </row>
    <row r="27" spans="1:18" x14ac:dyDescent="0.25">
      <c r="B27" s="2" t="s">
        <v>44</v>
      </c>
      <c r="C27" s="3">
        <v>27</v>
      </c>
      <c r="D27" s="9"/>
      <c r="E27" s="4">
        <v>86</v>
      </c>
      <c r="H27" s="4">
        <v>86</v>
      </c>
      <c r="K27" s="4">
        <v>86</v>
      </c>
      <c r="N27" s="4">
        <v>86</v>
      </c>
      <c r="P27" s="5">
        <f>SUM(D27:O27)</f>
        <v>344</v>
      </c>
    </row>
    <row r="28" spans="1:18" x14ac:dyDescent="0.25">
      <c r="B28" s="26" t="s">
        <v>35</v>
      </c>
      <c r="C28" s="27">
        <v>27</v>
      </c>
      <c r="D28" s="9">
        <v>84.06</v>
      </c>
      <c r="E28" s="4">
        <f>D28</f>
        <v>84.06</v>
      </c>
      <c r="F28" s="4">
        <f>E28</f>
        <v>84.06</v>
      </c>
      <c r="G28" s="4">
        <f>F28</f>
        <v>84.06</v>
      </c>
      <c r="H28" s="4">
        <f>G28</f>
        <v>84.06</v>
      </c>
      <c r="I28" s="4">
        <f>H28</f>
        <v>84.06</v>
      </c>
      <c r="J28" s="4">
        <f>I28</f>
        <v>84.06</v>
      </c>
      <c r="K28" s="4">
        <f>J28</f>
        <v>84.06</v>
      </c>
      <c r="L28" s="4">
        <f>K28</f>
        <v>84.06</v>
      </c>
      <c r="M28" s="4">
        <f>L28</f>
        <v>84.06</v>
      </c>
      <c r="N28" s="4">
        <f>M28</f>
        <v>84.06</v>
      </c>
      <c r="O28" s="4">
        <f>N28</f>
        <v>84.06</v>
      </c>
      <c r="P28" s="5">
        <f>SUM(D28:O28)</f>
        <v>1008.7199999999998</v>
      </c>
    </row>
    <row r="29" spans="1:18" x14ac:dyDescent="0.25">
      <c r="B29" s="2" t="s">
        <v>28</v>
      </c>
      <c r="C29" s="3">
        <v>28</v>
      </c>
      <c r="D29" s="4">
        <v>40.020000000000003</v>
      </c>
      <c r="E29" s="4">
        <f>D29</f>
        <v>40.020000000000003</v>
      </c>
      <c r="F29" s="4">
        <f>E29</f>
        <v>40.020000000000003</v>
      </c>
      <c r="I29" s="4">
        <v>40.020000000000003</v>
      </c>
      <c r="J29" s="4">
        <f>I29</f>
        <v>40.020000000000003</v>
      </c>
      <c r="K29" s="4">
        <f>J29</f>
        <v>40.020000000000003</v>
      </c>
      <c r="L29" s="4">
        <f>K29</f>
        <v>40.020000000000003</v>
      </c>
      <c r="M29" s="4">
        <f>L29</f>
        <v>40.020000000000003</v>
      </c>
      <c r="N29" s="4">
        <f>M29</f>
        <v>40.020000000000003</v>
      </c>
      <c r="O29" s="4">
        <f>N29</f>
        <v>40.020000000000003</v>
      </c>
      <c r="P29" s="5">
        <f>SUM(D29:O29)</f>
        <v>400.2</v>
      </c>
    </row>
    <row r="30" spans="1:18" x14ac:dyDescent="0.25">
      <c r="B30" s="26" t="s">
        <v>41</v>
      </c>
      <c r="C30" s="27">
        <v>29</v>
      </c>
      <c r="D30" s="9">
        <v>9.9</v>
      </c>
      <c r="E30" s="4">
        <f>D30</f>
        <v>9.9</v>
      </c>
      <c r="F30" s="4">
        <f>E30</f>
        <v>9.9</v>
      </c>
      <c r="G30" s="4">
        <f>F30</f>
        <v>9.9</v>
      </c>
      <c r="H30" s="4">
        <f>G30</f>
        <v>9.9</v>
      </c>
      <c r="I30" s="4">
        <f>H30</f>
        <v>9.9</v>
      </c>
      <c r="J30" s="4">
        <f>I30</f>
        <v>9.9</v>
      </c>
      <c r="K30" s="4">
        <f>J30</f>
        <v>9.9</v>
      </c>
      <c r="L30" s="4">
        <f>K30</f>
        <v>9.9</v>
      </c>
      <c r="M30" s="4">
        <f>L30</f>
        <v>9.9</v>
      </c>
      <c r="N30" s="4">
        <f>M30</f>
        <v>9.9</v>
      </c>
      <c r="O30" s="4">
        <f>N30</f>
        <v>9.9</v>
      </c>
      <c r="P30" s="5">
        <f>SUM(D30:O30)</f>
        <v>118.80000000000003</v>
      </c>
    </row>
    <row r="31" spans="1:18" x14ac:dyDescent="0.25">
      <c r="B31" s="2" t="s">
        <v>43</v>
      </c>
      <c r="C31" s="3">
        <v>29</v>
      </c>
      <c r="D31" s="9">
        <v>61</v>
      </c>
      <c r="E31" s="4">
        <f>D31</f>
        <v>61</v>
      </c>
      <c r="F31" s="4">
        <f>E31</f>
        <v>61</v>
      </c>
      <c r="G31" s="4">
        <f>F31</f>
        <v>61</v>
      </c>
      <c r="H31" s="4">
        <f>G31</f>
        <v>61</v>
      </c>
      <c r="I31" s="4">
        <f>H31</f>
        <v>61</v>
      </c>
      <c r="J31" s="4">
        <f>I31</f>
        <v>61</v>
      </c>
      <c r="K31" s="4">
        <f>J31</f>
        <v>61</v>
      </c>
      <c r="L31" s="4">
        <f>K31</f>
        <v>61</v>
      </c>
      <c r="M31" s="4">
        <f>L31</f>
        <v>61</v>
      </c>
      <c r="N31" s="4">
        <f>M31</f>
        <v>61</v>
      </c>
      <c r="O31" s="4">
        <f>N31</f>
        <v>61</v>
      </c>
      <c r="P31" s="5">
        <f>SUM(D31:O31)</f>
        <v>732</v>
      </c>
    </row>
    <row r="32" spans="1:18" x14ac:dyDescent="0.25">
      <c r="B32" s="2" t="s">
        <v>21</v>
      </c>
      <c r="I32" s="4">
        <v>700</v>
      </c>
    </row>
    <row r="33" spans="1:17" x14ac:dyDescent="0.25">
      <c r="B33" s="2" t="s">
        <v>49</v>
      </c>
      <c r="D33" s="9"/>
      <c r="F33" s="4">
        <v>715</v>
      </c>
    </row>
    <row r="34" spans="1:17" x14ac:dyDescent="0.25">
      <c r="B34" s="24" t="s">
        <v>36</v>
      </c>
      <c r="D34" s="4">
        <v>220</v>
      </c>
      <c r="E34" s="4">
        <f>D34</f>
        <v>220</v>
      </c>
      <c r="F34" s="4">
        <f>E34</f>
        <v>220</v>
      </c>
      <c r="G34" s="4">
        <f>F34</f>
        <v>220</v>
      </c>
      <c r="H34" s="4">
        <f>G34</f>
        <v>220</v>
      </c>
      <c r="I34" s="4">
        <f>H34</f>
        <v>220</v>
      </c>
      <c r="J34" s="4">
        <f>I34</f>
        <v>220</v>
      </c>
      <c r="K34" s="4">
        <f>J34</f>
        <v>220</v>
      </c>
      <c r="L34" s="4">
        <f>K34</f>
        <v>220</v>
      </c>
      <c r="M34" s="4">
        <f>L34</f>
        <v>220</v>
      </c>
      <c r="N34" s="4">
        <f>M34</f>
        <v>220</v>
      </c>
      <c r="O34" s="4">
        <f>N34</f>
        <v>220</v>
      </c>
      <c r="P34" s="5">
        <f>SUM(D34:O34)</f>
        <v>2640</v>
      </c>
    </row>
    <row r="35" spans="1:17" x14ac:dyDescent="0.25">
      <c r="B35" s="24"/>
    </row>
    <row r="36" spans="1:17" ht="13.8" thickBot="1" x14ac:dyDescent="0.3">
      <c r="A36" s="16"/>
      <c r="B36" s="30" t="s">
        <v>22</v>
      </c>
      <c r="C36" s="19"/>
      <c r="D36" s="20">
        <f>D17-SUM(D19:D35)</f>
        <v>1386.02</v>
      </c>
      <c r="E36" s="20">
        <f t="shared" ref="E36:P36" si="18">E17-SUM(E19:E35)</f>
        <v>1302.02</v>
      </c>
      <c r="F36" s="20">
        <f t="shared" si="18"/>
        <v>675.02</v>
      </c>
      <c r="G36" s="20">
        <f t="shared" si="18"/>
        <v>1432.04</v>
      </c>
      <c r="H36" s="20">
        <f t="shared" si="18"/>
        <v>5848.04</v>
      </c>
      <c r="I36" s="20">
        <f t="shared" si="18"/>
        <v>696.02</v>
      </c>
      <c r="J36" s="20">
        <f t="shared" si="18"/>
        <v>1398.02</v>
      </c>
      <c r="K36" s="20">
        <f t="shared" si="18"/>
        <v>1314.02</v>
      </c>
      <c r="L36" s="20">
        <f t="shared" si="18"/>
        <v>1352.02</v>
      </c>
      <c r="M36" s="20">
        <f t="shared" si="18"/>
        <v>1404.02</v>
      </c>
      <c r="N36" s="20">
        <f t="shared" si="18"/>
        <v>5320.02</v>
      </c>
      <c r="O36" s="20">
        <f t="shared" si="18"/>
        <v>1408.02</v>
      </c>
      <c r="P36" s="20">
        <f t="shared" si="18"/>
        <v>24950.28</v>
      </c>
      <c r="Q36" s="17"/>
    </row>
    <row r="37" spans="1:17" ht="13.8" thickTop="1" x14ac:dyDescent="0.25"/>
    <row r="38" spans="1:17" x14ac:dyDescent="0.25">
      <c r="A38" s="6" t="s">
        <v>47</v>
      </c>
    </row>
    <row r="39" spans="1:17" x14ac:dyDescent="0.25">
      <c r="B39" s="24" t="s">
        <v>45</v>
      </c>
      <c r="C39" s="29"/>
      <c r="D39" s="4">
        <v>100</v>
      </c>
      <c r="E39" s="4">
        <f>D39</f>
        <v>100</v>
      </c>
      <c r="F39" s="4">
        <f>E39</f>
        <v>100</v>
      </c>
      <c r="G39" s="4">
        <f>F39</f>
        <v>100</v>
      </c>
      <c r="H39" s="4">
        <f>G39</f>
        <v>100</v>
      </c>
      <c r="I39" s="4">
        <f>H39</f>
        <v>100</v>
      </c>
      <c r="J39" s="4">
        <f>I39</f>
        <v>100</v>
      </c>
      <c r="K39" s="4">
        <f>J39</f>
        <v>100</v>
      </c>
      <c r="L39" s="4">
        <f>K39</f>
        <v>100</v>
      </c>
      <c r="M39" s="4">
        <f>L39</f>
        <v>100</v>
      </c>
      <c r="N39" s="4">
        <f>M39</f>
        <v>100</v>
      </c>
      <c r="O39" s="4">
        <f>N39</f>
        <v>100</v>
      </c>
      <c r="P39" s="5">
        <f>SUM(D39:O39)</f>
        <v>1200</v>
      </c>
    </row>
    <row r="40" spans="1:17" x14ac:dyDescent="0.25">
      <c r="B40" s="26" t="s">
        <v>24</v>
      </c>
      <c r="C40" s="29"/>
      <c r="D40" s="4">
        <v>400</v>
      </c>
      <c r="E40" s="4">
        <f>D40</f>
        <v>400</v>
      </c>
      <c r="F40" s="4">
        <f>E40</f>
        <v>400</v>
      </c>
      <c r="G40" s="4">
        <f>F40</f>
        <v>400</v>
      </c>
      <c r="H40" s="4">
        <f>G40</f>
        <v>400</v>
      </c>
      <c r="I40" s="4">
        <f>H40</f>
        <v>400</v>
      </c>
      <c r="J40" s="4">
        <f>I40</f>
        <v>400</v>
      </c>
      <c r="K40" s="4">
        <f>J40</f>
        <v>400</v>
      </c>
      <c r="L40" s="4">
        <f>K40</f>
        <v>400</v>
      </c>
      <c r="M40" s="4">
        <f>L40</f>
        <v>400</v>
      </c>
      <c r="N40" s="4">
        <f>M40</f>
        <v>400</v>
      </c>
      <c r="O40" s="4">
        <f>N40</f>
        <v>400</v>
      </c>
      <c r="P40" s="5">
        <f>SUM(D40:O40)</f>
        <v>4800</v>
      </c>
    </row>
    <row r="41" spans="1:17" x14ac:dyDescent="0.25">
      <c r="B41" s="26" t="s">
        <v>25</v>
      </c>
      <c r="C41" s="28"/>
      <c r="D41" s="4">
        <v>250</v>
      </c>
      <c r="E41" s="4">
        <f>D41</f>
        <v>250</v>
      </c>
      <c r="F41" s="4">
        <f>E41</f>
        <v>250</v>
      </c>
      <c r="G41" s="4">
        <f>F41</f>
        <v>250</v>
      </c>
      <c r="H41" s="4">
        <f>G41</f>
        <v>250</v>
      </c>
      <c r="I41" s="4">
        <f>H41</f>
        <v>250</v>
      </c>
      <c r="J41" s="4">
        <f>I41</f>
        <v>250</v>
      </c>
      <c r="K41" s="4">
        <f>J41</f>
        <v>250</v>
      </c>
      <c r="L41" s="4">
        <f>K41</f>
        <v>250</v>
      </c>
      <c r="M41" s="4">
        <f>L41</f>
        <v>250</v>
      </c>
      <c r="N41" s="4">
        <f>M41</f>
        <v>250</v>
      </c>
      <c r="O41" s="4">
        <f>N41</f>
        <v>250</v>
      </c>
      <c r="P41" s="5">
        <f>SUM(D41:O41)</f>
        <v>3000</v>
      </c>
    </row>
    <row r="42" spans="1:17" x14ac:dyDescent="0.25">
      <c r="B42" s="2" t="s">
        <v>46</v>
      </c>
      <c r="D42" s="4">
        <v>250</v>
      </c>
      <c r="E42" s="4">
        <f>D42</f>
        <v>250</v>
      </c>
      <c r="F42" s="4">
        <f>E42</f>
        <v>250</v>
      </c>
      <c r="G42" s="4">
        <f>F42</f>
        <v>250</v>
      </c>
      <c r="H42" s="4">
        <f>G42</f>
        <v>250</v>
      </c>
      <c r="I42" s="4">
        <f>H42</f>
        <v>250</v>
      </c>
      <c r="J42" s="4">
        <f>I42</f>
        <v>250</v>
      </c>
      <c r="K42" s="4">
        <f>J42</f>
        <v>250</v>
      </c>
      <c r="L42" s="4">
        <f>K42</f>
        <v>250</v>
      </c>
      <c r="M42" s="4">
        <f>L42</f>
        <v>250</v>
      </c>
      <c r="N42" s="4">
        <f>M42</f>
        <v>250</v>
      </c>
      <c r="O42" s="4">
        <f>N42</f>
        <v>250</v>
      </c>
      <c r="P42" s="5">
        <f>SUM(D42:O42)</f>
        <v>3000</v>
      </c>
    </row>
    <row r="44" spans="1:17" ht="13.8" thickBot="1" x14ac:dyDescent="0.3">
      <c r="A44" s="16"/>
      <c r="B44" s="30" t="s">
        <v>48</v>
      </c>
      <c r="C44" s="19"/>
      <c r="D44" s="20">
        <f>D36-SUM(D39:D43)</f>
        <v>386.02</v>
      </c>
      <c r="E44" s="20">
        <f t="shared" ref="E44:P44" si="19">E36-SUM(E39:E43)</f>
        <v>302.02</v>
      </c>
      <c r="F44" s="20">
        <f t="shared" si="19"/>
        <v>-324.98</v>
      </c>
      <c r="G44" s="20">
        <f t="shared" si="19"/>
        <v>432.03999999999996</v>
      </c>
      <c r="H44" s="20">
        <f t="shared" si="19"/>
        <v>4848.04</v>
      </c>
      <c r="I44" s="20">
        <f t="shared" si="19"/>
        <v>-303.98</v>
      </c>
      <c r="J44" s="20">
        <f t="shared" si="19"/>
        <v>398.02</v>
      </c>
      <c r="K44" s="20">
        <f t="shared" si="19"/>
        <v>314.02</v>
      </c>
      <c r="L44" s="20">
        <f t="shared" si="19"/>
        <v>352.02</v>
      </c>
      <c r="M44" s="20">
        <f t="shared" si="19"/>
        <v>404.02</v>
      </c>
      <c r="N44" s="20">
        <f t="shared" si="19"/>
        <v>4320.0200000000004</v>
      </c>
      <c r="O44" s="20">
        <f t="shared" si="19"/>
        <v>408.02</v>
      </c>
      <c r="P44" s="20">
        <f t="shared" si="19"/>
        <v>12950.279999999999</v>
      </c>
      <c r="Q44" s="17"/>
    </row>
    <row r="45" spans="1:17" ht="13.8" thickTop="1" x14ac:dyDescent="0.25"/>
  </sheetData>
  <sortState ref="B20:P35">
    <sortCondition ref="C20:C35"/>
  </sortState>
  <pageMargins left="0.75" right="0.75" top="1" bottom="1" header="0.5" footer="0.5"/>
  <pageSetup paperSize="9" orientation="portrait" horizontalDpi="200" verticalDpi="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Liquiditeit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2017-06-11T12:37:10Z</dcterms:created>
  <dcterms:modified xsi:type="dcterms:W3CDTF">2017-06-11T12:37:27Z</dcterms:modified>
</cp:coreProperties>
</file>